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病院事務部研究支援課\012 学術係☆\旧研究支援係\●外部資金関係まとめ●\治験\治験書式まとめ\2021年度\20210401治験経費改正\HP更新（記入例はPDFファイルで）\経費算定書　ポイント表\"/>
    </mc:Choice>
  </mc:AlternateContent>
  <bookViews>
    <workbookView xWindow="0" yWindow="0" windowWidth="17670" windowHeight="11025"/>
  </bookViews>
  <sheets>
    <sheet name="治験（医薬品）ポイント表" sheetId="10" r:id="rId1"/>
    <sheet name="Sheet2" sheetId="9" r:id="rId2"/>
  </sheets>
  <definedNames>
    <definedName name="_xlnm.Print_Area" localSheetId="0">'治験（医薬品）ポイント表'!$A$1:$R$47</definedName>
  </definedNames>
  <calcPr calcId="162913"/>
</workbook>
</file>

<file path=xl/calcChain.xml><?xml version="1.0" encoding="utf-8"?>
<calcChain xmlns="http://schemas.openxmlformats.org/spreadsheetml/2006/main">
  <c r="R26" i="10" l="1"/>
  <c r="R30" i="10"/>
  <c r="R31" i="10"/>
  <c r="R29" i="10"/>
  <c r="R22" i="10"/>
  <c r="R28" i="10"/>
  <c r="R27" i="10"/>
  <c r="R18" i="10"/>
  <c r="R21" i="10"/>
  <c r="R23" i="10"/>
  <c r="R24" i="10"/>
  <c r="R25" i="10"/>
  <c r="R20" i="10"/>
  <c r="R17" i="10"/>
  <c r="R16" i="10"/>
  <c r="R15" i="10"/>
  <c r="R14" i="10"/>
  <c r="R13" i="10"/>
  <c r="R12" i="10"/>
  <c r="R11" i="10"/>
  <c r="R10" i="10"/>
  <c r="R32" i="10"/>
</calcChain>
</file>

<file path=xl/sharedStrings.xml><?xml version="1.0" encoding="utf-8"?>
<sst xmlns="http://schemas.openxmlformats.org/spreadsheetml/2006/main" count="136" uniqueCount="132">
  <si>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9"/>
  </si>
  <si>
    <t>ウエイト</t>
    <phoneticPr fontId="19"/>
  </si>
  <si>
    <t>ポイント</t>
    <phoneticPr fontId="19"/>
  </si>
  <si>
    <t>※</t>
    <phoneticPr fontId="19"/>
  </si>
  <si>
    <t>未承認</t>
    <rPh sb="0" eb="3">
      <t>ミショウニン</t>
    </rPh>
    <phoneticPr fontId="19"/>
  </si>
  <si>
    <t>相の種類</t>
    <rPh sb="0" eb="1">
      <t>ソウ</t>
    </rPh>
    <rPh sb="2" eb="4">
      <t>シュルイ</t>
    </rPh>
    <phoneticPr fontId="19"/>
  </si>
  <si>
    <t>Ⅰ相</t>
    <rPh sb="1" eb="2">
      <t>ソウ</t>
    </rPh>
    <phoneticPr fontId="19"/>
  </si>
  <si>
    <t>プラセボの使用</t>
    <rPh sb="5" eb="7">
      <t>シヨウ</t>
    </rPh>
    <phoneticPr fontId="19"/>
  </si>
  <si>
    <t>併用薬の使用</t>
    <rPh sb="0" eb="2">
      <t>ヘイヨウ</t>
    </rPh>
    <rPh sb="2" eb="3">
      <t>ヤク</t>
    </rPh>
    <rPh sb="4" eb="6">
      <t>シヨウ</t>
    </rPh>
    <phoneticPr fontId="19"/>
  </si>
  <si>
    <t>治験薬の投与経路</t>
    <rPh sb="0" eb="2">
      <t>チケン</t>
    </rPh>
    <rPh sb="2" eb="3">
      <t>ヤク</t>
    </rPh>
    <rPh sb="4" eb="6">
      <t>トウヨ</t>
    </rPh>
    <rPh sb="6" eb="8">
      <t>ケイロ</t>
    </rPh>
    <phoneticPr fontId="19"/>
  </si>
  <si>
    <t>被験者層</t>
    <rPh sb="0" eb="3">
      <t>ヒケンシャ</t>
    </rPh>
    <rPh sb="3" eb="4">
      <t>ソウ</t>
    </rPh>
    <phoneticPr fontId="19"/>
  </si>
  <si>
    <t>生検回数</t>
    <rPh sb="0" eb="1">
      <t>セイ</t>
    </rPh>
    <rPh sb="1" eb="2">
      <t>ケン</t>
    </rPh>
    <rPh sb="2" eb="4">
      <t>カイスウ</t>
    </rPh>
    <phoneticPr fontId="19"/>
  </si>
  <si>
    <t>重症・重篤</t>
    <rPh sb="0" eb="2">
      <t>ジュウショウ</t>
    </rPh>
    <rPh sb="3" eb="5">
      <t>ジュウトク</t>
    </rPh>
    <phoneticPr fontId="19"/>
  </si>
  <si>
    <t>全面禁止</t>
    <rPh sb="0" eb="2">
      <t>ゼンメン</t>
    </rPh>
    <rPh sb="2" eb="4">
      <t>キンシ</t>
    </rPh>
    <phoneticPr fontId="19"/>
  </si>
  <si>
    <t>内用・外用</t>
    <rPh sb="0" eb="2">
      <t>ナイヨウ</t>
    </rPh>
    <rPh sb="3" eb="5">
      <t>ガイヨウ</t>
    </rPh>
    <phoneticPr fontId="19"/>
  </si>
  <si>
    <t>皮下・筋注</t>
    <rPh sb="0" eb="2">
      <t>ヒカ</t>
    </rPh>
    <rPh sb="3" eb="4">
      <t>キン</t>
    </rPh>
    <rPh sb="4" eb="5">
      <t>チュウ</t>
    </rPh>
    <phoneticPr fontId="19"/>
  </si>
  <si>
    <t>静注・特殊</t>
    <rPh sb="0" eb="1">
      <t>セイ</t>
    </rPh>
    <rPh sb="1" eb="2">
      <t>チュウ</t>
    </rPh>
    <rPh sb="3" eb="5">
      <t>トクシュ</t>
    </rPh>
    <phoneticPr fontId="19"/>
  </si>
  <si>
    <t>乳児・新生児</t>
    <rPh sb="0" eb="2">
      <t>ニュウジ</t>
    </rPh>
    <rPh sb="3" eb="6">
      <t>シンセイジ</t>
    </rPh>
    <phoneticPr fontId="19"/>
  </si>
  <si>
    <t>１９以下</t>
    <rPh sb="2" eb="4">
      <t>イカ</t>
    </rPh>
    <phoneticPr fontId="19"/>
  </si>
  <si>
    <t>２０～２９</t>
    <phoneticPr fontId="19"/>
  </si>
  <si>
    <t>３０以上</t>
    <rPh sb="2" eb="4">
      <t>イジョウ</t>
    </rPh>
    <phoneticPr fontId="19"/>
  </si>
  <si>
    <t>４以下</t>
    <rPh sb="1" eb="3">
      <t>イカ</t>
    </rPh>
    <phoneticPr fontId="19"/>
  </si>
  <si>
    <t>５～９</t>
    <phoneticPr fontId="19"/>
  </si>
  <si>
    <t>２０～４４</t>
    <phoneticPr fontId="19"/>
  </si>
  <si>
    <t>４５以上</t>
    <rPh sb="2" eb="4">
      <t>イジョウ</t>
    </rPh>
    <phoneticPr fontId="19"/>
  </si>
  <si>
    <t>１０以上</t>
    <rPh sb="2" eb="4">
      <t>イジョウ</t>
    </rPh>
    <phoneticPr fontId="19"/>
  </si>
  <si>
    <t>Ⅱ相・Ⅲ相</t>
    <rPh sb="1" eb="2">
      <t>ソウ</t>
    </rPh>
    <rPh sb="4" eb="5">
      <t>ソウ</t>
    </rPh>
    <phoneticPr fontId="19"/>
  </si>
  <si>
    <t>同効薬でも
不変使用可</t>
    <rPh sb="0" eb="1">
      <t>ドウ</t>
    </rPh>
    <rPh sb="1" eb="2">
      <t>コウ</t>
    </rPh>
    <rPh sb="2" eb="3">
      <t>ヤク</t>
    </rPh>
    <rPh sb="6" eb="8">
      <t>フヘン</t>
    </rPh>
    <rPh sb="8" eb="10">
      <t>シヨウ</t>
    </rPh>
    <rPh sb="10" eb="11">
      <t>カ</t>
    </rPh>
    <phoneticPr fontId="19"/>
  </si>
  <si>
    <t>同効薬のみ
禁止</t>
    <rPh sb="0" eb="1">
      <t>ドウ</t>
    </rPh>
    <rPh sb="1" eb="2">
      <t>コウ</t>
    </rPh>
    <rPh sb="2" eb="3">
      <t>ヤク</t>
    </rPh>
    <rPh sb="6" eb="8">
      <t>キンシ</t>
    </rPh>
    <phoneticPr fontId="19"/>
  </si>
  <si>
    <t>規定来院回数</t>
    <rPh sb="0" eb="2">
      <t>キテイ</t>
    </rPh>
    <rPh sb="2" eb="4">
      <t>ライイン</t>
    </rPh>
    <rPh sb="4" eb="6">
      <t>カイスウ</t>
    </rPh>
    <phoneticPr fontId="19"/>
  </si>
  <si>
    <t>）週</t>
    <rPh sb="1" eb="2">
      <t>シュウ</t>
    </rPh>
    <phoneticPr fontId="19"/>
  </si>
  <si>
    <t>１症例当たりのポイント</t>
    <rPh sb="1" eb="3">
      <t>ショウレイ</t>
    </rPh>
    <rPh sb="3" eb="4">
      <t>ア</t>
    </rPh>
    <phoneticPr fontId="19"/>
  </si>
  <si>
    <t>使　用</t>
    <rPh sb="0" eb="1">
      <t>シ</t>
    </rPh>
    <rPh sb="2" eb="3">
      <t>ヨウ</t>
    </rPh>
    <phoneticPr fontId="19"/>
  </si>
  <si>
    <t>①</t>
    <phoneticPr fontId="19"/>
  </si>
  <si>
    <t>A</t>
    <phoneticPr fontId="19"/>
  </si>
  <si>
    <t>B</t>
    <phoneticPr fontId="19"/>
  </si>
  <si>
    <t>C</t>
    <phoneticPr fontId="19"/>
  </si>
  <si>
    <t>D</t>
    <phoneticPr fontId="19"/>
  </si>
  <si>
    <t>E</t>
    <phoneticPr fontId="19"/>
  </si>
  <si>
    <t>F</t>
    <phoneticPr fontId="19"/>
  </si>
  <si>
    <t>G</t>
    <phoneticPr fontId="19"/>
  </si>
  <si>
    <t>H</t>
    <phoneticPr fontId="19"/>
  </si>
  <si>
    <t>対象疾患の重篤度</t>
    <rPh sb="0" eb="2">
      <t>タイショウ</t>
    </rPh>
    <rPh sb="2" eb="4">
      <t>シッカン</t>
    </rPh>
    <rPh sb="5" eb="7">
      <t>ジュウトク</t>
    </rPh>
    <rPh sb="7" eb="8">
      <t>ド</t>
    </rPh>
    <phoneticPr fontId="19"/>
  </si>
  <si>
    <t>入院・外来の状況</t>
    <rPh sb="0" eb="2">
      <t>ニュウイン</t>
    </rPh>
    <rPh sb="3" eb="5">
      <t>ガイライ</t>
    </rPh>
    <rPh sb="6" eb="8">
      <t>ジョウキョウ</t>
    </rPh>
    <phoneticPr fontId="19"/>
  </si>
  <si>
    <t>治験薬製造承認の状況</t>
    <rPh sb="0" eb="2">
      <t>チケン</t>
    </rPh>
    <rPh sb="2" eb="3">
      <t>ヤク</t>
    </rPh>
    <rPh sb="3" eb="5">
      <t>セイゾウ</t>
    </rPh>
    <rPh sb="5" eb="7">
      <t>ショウニン</t>
    </rPh>
    <rPh sb="8" eb="10">
      <t>ジョウキョウ</t>
    </rPh>
    <phoneticPr fontId="19"/>
  </si>
  <si>
    <t>デザイン</t>
    <phoneticPr fontId="19"/>
  </si>
  <si>
    <t>要素</t>
    <rPh sb="0" eb="2">
      <t>ヨウソ</t>
    </rPh>
    <phoneticPr fontId="19"/>
  </si>
  <si>
    <t>軽度</t>
    <rPh sb="0" eb="2">
      <t>ケイド</t>
    </rPh>
    <phoneticPr fontId="19"/>
  </si>
  <si>
    <t>外来</t>
    <rPh sb="0" eb="2">
      <t>ガイライ</t>
    </rPh>
    <phoneticPr fontId="19"/>
  </si>
  <si>
    <t>他の適応で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19"/>
  </si>
  <si>
    <t>オープン</t>
    <phoneticPr fontId="19"/>
  </si>
  <si>
    <t>I
（ウエイト×1）</t>
    <phoneticPr fontId="19"/>
  </si>
  <si>
    <t>Ⅱ
（ウエイト×3）</t>
    <phoneticPr fontId="19"/>
  </si>
  <si>
    <t>中等度</t>
    <rPh sb="0" eb="2">
      <t>チュウトウ</t>
    </rPh>
    <rPh sb="2" eb="3">
      <t>ド</t>
    </rPh>
    <phoneticPr fontId="19"/>
  </si>
  <si>
    <t>入院</t>
    <rPh sb="0" eb="2">
      <t>ニュウイン</t>
    </rPh>
    <phoneticPr fontId="19"/>
  </si>
  <si>
    <t>同一適応で
欧米で承認</t>
    <rPh sb="0" eb="2">
      <t>ドウイツ</t>
    </rPh>
    <rPh sb="2" eb="4">
      <t>テキオウ</t>
    </rPh>
    <rPh sb="6" eb="8">
      <t>オウベイ</t>
    </rPh>
    <rPh sb="9" eb="11">
      <t>ショウニン</t>
    </rPh>
    <phoneticPr fontId="19"/>
  </si>
  <si>
    <t>単盲検</t>
    <rPh sb="0" eb="1">
      <t>タン</t>
    </rPh>
    <rPh sb="1" eb="2">
      <t>モウ</t>
    </rPh>
    <rPh sb="2" eb="3">
      <t>ケン</t>
    </rPh>
    <phoneticPr fontId="19"/>
  </si>
  <si>
    <t>Ⅲ
（ウエイト×5）</t>
    <phoneticPr fontId="19"/>
  </si>
  <si>
    <t>二重盲検</t>
    <rPh sb="0" eb="2">
      <t>ニジュウ</t>
    </rPh>
    <rPh sb="2" eb="3">
      <t>モウ</t>
    </rPh>
    <rPh sb="3" eb="4">
      <t>ケン</t>
    </rPh>
    <phoneticPr fontId="19"/>
  </si>
  <si>
    <t>Ⅳ
（ウエイト×10）</t>
    <phoneticPr fontId="19"/>
  </si>
  <si>
    <t>Ⅴ
（ウエイト×15）</t>
    <phoneticPr fontId="19"/>
  </si>
  <si>
    <t>I</t>
    <phoneticPr fontId="19"/>
  </si>
  <si>
    <t>治験薬の投与期間</t>
    <rPh sb="0" eb="2">
      <t>チケン</t>
    </rPh>
    <rPh sb="2" eb="3">
      <t>ヤク</t>
    </rPh>
    <rPh sb="4" eb="6">
      <t>トウヨ</t>
    </rPh>
    <rPh sb="6" eb="8">
      <t>キカン</t>
    </rPh>
    <phoneticPr fontId="19"/>
  </si>
  <si>
    <t>４週間以内</t>
    <rPh sb="1" eb="3">
      <t>シュウカン</t>
    </rPh>
    <rPh sb="3" eb="5">
      <t>イナイ</t>
    </rPh>
    <phoneticPr fontId="19"/>
  </si>
  <si>
    <t>５～２４週</t>
    <rPh sb="4" eb="5">
      <t>シュウ</t>
    </rPh>
    <phoneticPr fontId="19"/>
  </si>
  <si>
    <r>
      <t xml:space="preserve">被験者層の選出
</t>
    </r>
    <r>
      <rPr>
        <sz val="9"/>
        <rFont val="ＭＳ Ｐゴシック"/>
        <family val="3"/>
        <charset val="128"/>
      </rPr>
      <t>（適格+除外基準数）</t>
    </r>
    <rPh sb="0" eb="3">
      <t>ヒケンシャ</t>
    </rPh>
    <rPh sb="3" eb="4">
      <t>ソウ</t>
    </rPh>
    <rPh sb="5" eb="7">
      <t>センシュツ</t>
    </rPh>
    <rPh sb="9" eb="11">
      <t>テキカク</t>
    </rPh>
    <rPh sb="12" eb="14">
      <t>ジョガイ</t>
    </rPh>
    <rPh sb="14" eb="16">
      <t>キジュン</t>
    </rPh>
    <rPh sb="16" eb="17">
      <t>スウ</t>
    </rPh>
    <phoneticPr fontId="19"/>
  </si>
  <si>
    <t>臨床症状観察項目数</t>
    <rPh sb="0" eb="2">
      <t>リンショウ</t>
    </rPh>
    <rPh sb="2" eb="4">
      <t>ショウジョウ</t>
    </rPh>
    <rPh sb="4" eb="6">
      <t>カンサツ</t>
    </rPh>
    <rPh sb="6" eb="9">
      <t>コウモクスウ</t>
    </rPh>
    <phoneticPr fontId="19"/>
  </si>
  <si>
    <t>侵襲的機能検査及び
画像診断頻度</t>
    <rPh sb="0" eb="1">
      <t>シン</t>
    </rPh>
    <rPh sb="1" eb="2">
      <t>シュウ</t>
    </rPh>
    <rPh sb="2" eb="3">
      <t>テキ</t>
    </rPh>
    <rPh sb="3" eb="5">
      <t>キノウ</t>
    </rPh>
    <rPh sb="5" eb="7">
      <t>ケンサ</t>
    </rPh>
    <rPh sb="7" eb="8">
      <t>オヨ</t>
    </rPh>
    <rPh sb="10" eb="12">
      <t>ガゾウ</t>
    </rPh>
    <rPh sb="12" eb="14">
      <t>シンダン</t>
    </rPh>
    <rPh sb="14" eb="16">
      <t>ヒンド</t>
    </rPh>
    <phoneticPr fontId="19"/>
  </si>
  <si>
    <t>PK等の特殊検査の
ための検体採取回数</t>
    <rPh sb="2" eb="3">
      <t>トウ</t>
    </rPh>
    <rPh sb="4" eb="6">
      <t>トクシュ</t>
    </rPh>
    <rPh sb="6" eb="8">
      <t>ケンサ</t>
    </rPh>
    <rPh sb="13" eb="15">
      <t>ケンタイ</t>
    </rPh>
    <rPh sb="15" eb="17">
      <t>サイシュ</t>
    </rPh>
    <rPh sb="17" eb="19">
      <t>カイスウ</t>
    </rPh>
    <phoneticPr fontId="19"/>
  </si>
  <si>
    <t>J</t>
    <phoneticPr fontId="19"/>
  </si>
  <si>
    <t>K</t>
    <phoneticPr fontId="19"/>
  </si>
  <si>
    <t>L</t>
    <phoneticPr fontId="19"/>
  </si>
  <si>
    <t>M</t>
    <phoneticPr fontId="19"/>
  </si>
  <si>
    <t>N</t>
    <phoneticPr fontId="19"/>
  </si>
  <si>
    <t>O</t>
    <phoneticPr fontId="19"/>
  </si>
  <si>
    <t>P</t>
    <phoneticPr fontId="19"/>
  </si>
  <si>
    <t>Q</t>
    <phoneticPr fontId="19"/>
  </si>
  <si>
    <t>成人</t>
    <rPh sb="0" eb="2">
      <t>セイジン</t>
    </rPh>
    <phoneticPr fontId="19"/>
  </si>
  <si>
    <t>小児、成人
（高齢者、肝、
腎障害等合併有）</t>
    <rPh sb="0" eb="2">
      <t>ショウニ</t>
    </rPh>
    <rPh sb="3" eb="5">
      <t>セイジン</t>
    </rPh>
    <rPh sb="7" eb="10">
      <t>コウレイシャ</t>
    </rPh>
    <rPh sb="11" eb="12">
      <t>カン</t>
    </rPh>
    <rPh sb="14" eb="15">
      <t>ジン</t>
    </rPh>
    <rPh sb="15" eb="18">
      <t>ショウガイトウ</t>
    </rPh>
    <rPh sb="18" eb="20">
      <t>ガッペイ</t>
    </rPh>
    <rPh sb="20" eb="21">
      <t>ユウ</t>
    </rPh>
    <phoneticPr fontId="19"/>
  </si>
  <si>
    <t>１０～１９</t>
    <phoneticPr fontId="19"/>
  </si>
  <si>
    <t>１年に
１回以下</t>
    <rPh sb="1" eb="2">
      <t>ネン</t>
    </rPh>
    <rPh sb="5" eb="6">
      <t>カイ</t>
    </rPh>
    <rPh sb="6" eb="8">
      <t>イカ</t>
    </rPh>
    <phoneticPr fontId="19"/>
  </si>
  <si>
    <t>３ヶ月～
１年に１回</t>
    <rPh sb="2" eb="3">
      <t>ゲツ</t>
    </rPh>
    <rPh sb="6" eb="7">
      <t>ネン</t>
    </rPh>
    <rPh sb="9" eb="10">
      <t>カイ</t>
    </rPh>
    <phoneticPr fontId="19"/>
  </si>
  <si>
    <t>１～２ヶ月
に１回</t>
    <rPh sb="4" eb="5">
      <t>ゲツ</t>
    </rPh>
    <rPh sb="8" eb="9">
      <t>カイ</t>
    </rPh>
    <phoneticPr fontId="19"/>
  </si>
  <si>
    <t>１ヶ月に
２回以上</t>
    <rPh sb="2" eb="3">
      <t>ゲツ</t>
    </rPh>
    <rPh sb="6" eb="7">
      <t>カイ</t>
    </rPh>
    <rPh sb="7" eb="9">
      <t>イジョウ</t>
    </rPh>
    <phoneticPr fontId="19"/>
  </si>
  <si>
    <t>R</t>
    <phoneticPr fontId="19"/>
  </si>
  <si>
    <t>九大書式ポ－1</t>
    <rPh sb="0" eb="2">
      <t>キュウダイ</t>
    </rPh>
    <rPh sb="2" eb="4">
      <t>ショシキ</t>
    </rPh>
    <phoneticPr fontId="19"/>
  </si>
  <si>
    <t>区分</t>
    <rPh sb="0" eb="2">
      <t>クブン</t>
    </rPh>
    <phoneticPr fontId="19"/>
  </si>
  <si>
    <t>□新規契約　　□変更契約</t>
    <rPh sb="1" eb="3">
      <t>シンキ</t>
    </rPh>
    <rPh sb="3" eb="5">
      <t>ケイヤク</t>
    </rPh>
    <rPh sb="8" eb="10">
      <t>ヘンコウ</t>
    </rPh>
    <rPh sb="10" eb="12">
      <t>ケイヤク</t>
    </rPh>
    <phoneticPr fontId="19"/>
  </si>
  <si>
    <t>整理番号</t>
    <rPh sb="0" eb="2">
      <t>セイリ</t>
    </rPh>
    <rPh sb="2" eb="4">
      <t>バンゴウ</t>
    </rPh>
    <phoneticPr fontId="19"/>
  </si>
  <si>
    <t>　　　　　　　　　①</t>
    <phoneticPr fontId="19"/>
  </si>
  <si>
    <t>合　　　計</t>
    <rPh sb="0" eb="1">
      <t>ゴウ</t>
    </rPh>
    <rPh sb="4" eb="5">
      <t>ケイ</t>
    </rPh>
    <phoneticPr fontId="19"/>
  </si>
  <si>
    <t>　</t>
    <phoneticPr fontId="19"/>
  </si>
  <si>
    <t>・25～51週→10ポイント</t>
    <phoneticPr fontId="19"/>
  </si>
  <si>
    <t>104週～155週→10ポイント＋20ポイント</t>
    <rPh sb="3" eb="4">
      <t>シュウ</t>
    </rPh>
    <rPh sb="8" eb="9">
      <t>シュウ</t>
    </rPh>
    <phoneticPr fontId="19"/>
  </si>
  <si>
    <t>156週～207週→10ポイント＋30ポイント</t>
    <rPh sb="3" eb="4">
      <t>シュウ</t>
    </rPh>
    <rPh sb="8" eb="9">
      <t>シュウ</t>
    </rPh>
    <phoneticPr fontId="19"/>
  </si>
  <si>
    <t>「Ｉ．治験薬の投与期間」について</t>
    <rPh sb="3" eb="5">
      <t>チケン</t>
    </rPh>
    <rPh sb="5" eb="6">
      <t>ヤク</t>
    </rPh>
    <rPh sb="7" eb="9">
      <t>トウヨ</t>
    </rPh>
    <rPh sb="9" eb="11">
      <t>キカン</t>
    </rPh>
    <phoneticPr fontId="19"/>
  </si>
  <si>
    <t>（</t>
    <phoneticPr fontId="19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</si>
  <si>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rPh sb="13" eb="14">
      <t>スウ</t>
    </rPh>
    <phoneticPr fontId="19"/>
  </si>
  <si>
    <t>■治験　　 □製造販売後臨床試験</t>
    <rPh sb="1" eb="3">
      <t>チケン</t>
    </rPh>
    <rPh sb="7" eb="9">
      <t>セイゾウ</t>
    </rPh>
    <rPh sb="9" eb="11">
      <t>ハンバイ</t>
    </rPh>
    <rPh sb="11" eb="12">
      <t>ゴ</t>
    </rPh>
    <rPh sb="12" eb="14">
      <t>リンショウ</t>
    </rPh>
    <rPh sb="14" eb="16">
      <t>シケン</t>
    </rPh>
    <phoneticPr fontId="19"/>
  </si>
  <si>
    <t>52週以上の場合は52週毎に10ポイントを加算します。（52週以上の場合はポイントを計算し手入力してください。）</t>
  </si>
  <si>
    <t xml:space="preserve"> 52週～103週→10ポイント＋10ポイント</t>
    <rPh sb="3" eb="4">
      <t>シュウ</t>
    </rPh>
    <rPh sb="8" eb="9">
      <t>シュウ</t>
    </rPh>
    <phoneticPr fontId="19"/>
  </si>
  <si>
    <t>…</t>
    <phoneticPr fontId="19"/>
  </si>
  <si>
    <t>Ｔ</t>
    <phoneticPr fontId="19"/>
  </si>
  <si>
    <t>Ｕ</t>
    <phoneticPr fontId="19"/>
  </si>
  <si>
    <t>外注検体処理</t>
    <rPh sb="0" eb="2">
      <t>ガイチュウ</t>
    </rPh>
    <rPh sb="2" eb="4">
      <t>ケンタイ</t>
    </rPh>
    <rPh sb="4" eb="6">
      <t>ショリ</t>
    </rPh>
    <phoneticPr fontId="19"/>
  </si>
  <si>
    <t>非盲検協力者</t>
    <rPh sb="0" eb="1">
      <t>ヒ</t>
    </rPh>
    <rPh sb="1" eb="3">
      <t>モウケン</t>
    </rPh>
    <rPh sb="3" eb="5">
      <t>キョウリョク</t>
    </rPh>
    <rPh sb="5" eb="6">
      <t>シャ</t>
    </rPh>
    <phoneticPr fontId="19"/>
  </si>
  <si>
    <t>再生医療等製品</t>
    <rPh sb="0" eb="2">
      <t>サイセイ</t>
    </rPh>
    <rPh sb="2" eb="4">
      <t>イリョウ</t>
    </rPh>
    <rPh sb="4" eb="5">
      <t>トウ</t>
    </rPh>
    <rPh sb="5" eb="7">
      <t>セイヒン</t>
    </rPh>
    <phoneticPr fontId="19"/>
  </si>
  <si>
    <t>一般的臨床検査＋
非侵襲的機能検査及び
画像診断項目数</t>
    <rPh sb="0" eb="3">
      <t>イッパンテキ</t>
    </rPh>
    <rPh sb="3" eb="5">
      <t>リンショウ</t>
    </rPh>
    <rPh sb="5" eb="7">
      <t>ケンサ</t>
    </rPh>
    <rPh sb="9" eb="10">
      <t>ヒ</t>
    </rPh>
    <rPh sb="10" eb="11">
      <t>シン</t>
    </rPh>
    <rPh sb="11" eb="12">
      <t>シュウ</t>
    </rPh>
    <rPh sb="12" eb="13">
      <t>テキ</t>
    </rPh>
    <rPh sb="13" eb="15">
      <t>キノウ</t>
    </rPh>
    <rPh sb="15" eb="17">
      <t>ケンサ</t>
    </rPh>
    <rPh sb="17" eb="18">
      <t>オヨ</t>
    </rPh>
    <rPh sb="20" eb="22">
      <t>ガゾウ</t>
    </rPh>
    <rPh sb="22" eb="24">
      <t>シンダン</t>
    </rPh>
    <rPh sb="24" eb="27">
      <t>コウモクスウ</t>
    </rPh>
    <phoneticPr fontId="19"/>
  </si>
  <si>
    <t>国際共同試験</t>
    <rPh sb="0" eb="2">
      <t>コクサイ</t>
    </rPh>
    <rPh sb="2" eb="4">
      <t>キョウドウ</t>
    </rPh>
    <rPh sb="4" eb="6">
      <t>シケン</t>
    </rPh>
    <phoneticPr fontId="19"/>
  </si>
  <si>
    <t>該当</t>
    <rPh sb="0" eb="2">
      <t>ガイトウ</t>
    </rPh>
    <phoneticPr fontId="19"/>
  </si>
  <si>
    <t>有り</t>
    <rPh sb="0" eb="1">
      <t>ア</t>
    </rPh>
    <phoneticPr fontId="19"/>
  </si>
  <si>
    <t>必要</t>
    <rPh sb="0" eb="2">
      <t>ヒツヨウ</t>
    </rPh>
    <phoneticPr fontId="19"/>
  </si>
  <si>
    <t>Ｓ</t>
    <phoneticPr fontId="19"/>
  </si>
  <si>
    <t>（ Ｑ , Ｒ の項目は回数を入力してください。）</t>
    <rPh sb="9" eb="11">
      <t>コウモク</t>
    </rPh>
    <rPh sb="12" eb="14">
      <t>カイスウ</t>
    </rPh>
    <rPh sb="15" eb="17">
      <t>ニュウリョク</t>
    </rPh>
    <phoneticPr fontId="19"/>
  </si>
  <si>
    <t>⇒Ⅲで52週以上の場合、1症例あたりの投与期間</t>
    <rPh sb="5" eb="8">
      <t>シュウイジョウ</t>
    </rPh>
    <rPh sb="9" eb="11">
      <t>バアイ</t>
    </rPh>
    <rPh sb="13" eb="15">
      <t>ショウレイ</t>
    </rPh>
    <rPh sb="19" eb="21">
      <t>トウヨ</t>
    </rPh>
    <rPh sb="21" eb="23">
      <t>キカン</t>
    </rPh>
    <phoneticPr fontId="19"/>
  </si>
  <si>
    <t xml:space="preserve"> 回</t>
    <rPh sb="1" eb="2">
      <t>カイ</t>
    </rPh>
    <phoneticPr fontId="19"/>
  </si>
  <si>
    <t>2021年4月改正</t>
    <rPh sb="4" eb="5">
      <t>ネン</t>
    </rPh>
    <rPh sb="6" eb="7">
      <t>ガツ</t>
    </rPh>
    <rPh sb="7" eb="9">
      <t>カイセイ</t>
    </rPh>
    <phoneticPr fontId="19"/>
  </si>
  <si>
    <t>臨床試験研究経費 ： （①ポイント×8,000円×症例数）×1.10</t>
    <rPh sb="0" eb="2">
      <t>リンショウ</t>
    </rPh>
    <rPh sb="2" eb="4">
      <t>シケン</t>
    </rPh>
    <rPh sb="4" eb="6">
      <t>ケンキュウ</t>
    </rPh>
    <rPh sb="6" eb="8">
      <t>ケイヒ</t>
    </rPh>
    <phoneticPr fontId="19"/>
  </si>
  <si>
    <t>３９以下</t>
    <rPh sb="2" eb="4">
      <t>イカ</t>
    </rPh>
    <phoneticPr fontId="19"/>
  </si>
  <si>
    <t>４０～６９</t>
    <phoneticPr fontId="19"/>
  </si>
  <si>
    <t>７０以上</t>
    <rPh sb="2" eb="4">
      <t>イジョウ</t>
    </rPh>
    <phoneticPr fontId="19"/>
  </si>
  <si>
    <t>（委託者）</t>
    <rPh sb="1" eb="4">
      <t>イタクシャ</t>
    </rPh>
    <phoneticPr fontId="19"/>
  </si>
  <si>
    <t>（責任医師）</t>
    <rPh sb="1" eb="3">
      <t>セキニン</t>
    </rPh>
    <rPh sb="3" eb="5">
      <t>イシ</t>
    </rPh>
    <phoneticPr fontId="19"/>
  </si>
  <si>
    <t>　　　　　　名　　称：</t>
    <rPh sb="6" eb="7">
      <t>ナ</t>
    </rPh>
    <rPh sb="9" eb="10">
      <t>ショウ</t>
    </rPh>
    <phoneticPr fontId="19"/>
  </si>
  <si>
    <t>所　　属：</t>
    <rPh sb="0" eb="1">
      <t>トコロ</t>
    </rPh>
    <rPh sb="3" eb="4">
      <t>ゾク</t>
    </rPh>
    <phoneticPr fontId="19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</si>
  <si>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19"/>
  </si>
  <si>
    <t>印</t>
    <rPh sb="0" eb="1">
      <t>イン</t>
    </rPh>
    <phoneticPr fontId="19"/>
  </si>
  <si>
    <t>氏　　名：</t>
    <rPh sb="0" eb="1">
      <t>シ</t>
    </rPh>
    <rPh sb="3" eb="4">
      <t>メイ</t>
    </rPh>
    <phoneticPr fontId="19"/>
  </si>
  <si>
    <t>　　印</t>
    <rPh sb="2" eb="3">
      <t>イン</t>
    </rPh>
    <phoneticPr fontId="19"/>
  </si>
  <si>
    <t>■医薬品　□医療機器　□再生医療等製品</t>
    <rPh sb="1" eb="4">
      <t>イヤクヒン</t>
    </rPh>
    <rPh sb="6" eb="8">
      <t>イリョウ</t>
    </rPh>
    <rPh sb="8" eb="10">
      <t>キキ</t>
    </rPh>
    <rPh sb="12" eb="19">
      <t>サイセイイリョウトウセイヒン</t>
    </rPh>
    <phoneticPr fontId="19"/>
  </si>
  <si>
    <r>
      <rPr>
        <sz val="6"/>
        <rFont val="ＭＳ Ｐゴシック"/>
        <family val="3"/>
        <charset val="128"/>
      </rPr>
      <t>　　</t>
    </r>
    <r>
      <rPr>
        <sz val="8"/>
        <rFont val="ＭＳ Ｐゴシック"/>
        <family val="3"/>
        <charset val="128"/>
      </rPr>
      <t>（※）</t>
    </r>
    <r>
      <rPr>
        <sz val="11"/>
        <rFont val="ＭＳ Ｐゴシック"/>
        <family val="3"/>
        <charset val="128"/>
      </rPr>
      <t xml:space="preserve">
　　２５週以上</t>
    </r>
    <rPh sb="10" eb="11">
      <t>シュウ</t>
    </rPh>
    <rPh sb="11" eb="13">
      <t>イジョウ</t>
    </rPh>
    <phoneticPr fontId="19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</si>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</sst>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8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4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4" fillId="0" borderId="11" xfId="0" applyFont="1" applyBorder="1" applyAlignment="1">
      <alignment wrapText="1"/>
    </xf>
    <xf numFmtId="0" fontId="26" fillId="0" borderId="12" xfId="0" applyFont="1" applyBorder="1" applyAlignment="1">
      <alignment horizontal="right" vertical="center" wrapText="1"/>
    </xf>
    <xf numFmtId="0" fontId="26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wrapText="1"/>
    </xf>
    <xf numFmtId="0" fontId="0" fillId="0" borderId="10" xfId="0" applyFont="1" applyBorder="1" applyAlignment="1">
      <alignment horizontal="center" vertical="center" textRotation="255"/>
    </xf>
    <xf numFmtId="0" fontId="26" fillId="0" borderId="11" xfId="0" applyFont="1" applyBorder="1" applyAlignment="1">
      <alignment horizontal="right" vertical="center" wrapText="1"/>
    </xf>
    <xf numFmtId="0" fontId="23" fillId="0" borderId="0" xfId="0" applyFont="1" applyAlignment="1">
      <alignment horizontal="left" vertical="top"/>
    </xf>
    <xf numFmtId="0" fontId="2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24" borderId="10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left" vertical="center"/>
    </xf>
    <xf numFmtId="0" fontId="24" fillId="0" borderId="18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23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 wrapText="1"/>
    </xf>
    <xf numFmtId="0" fontId="0" fillId="24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24" fillId="0" borderId="18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0" fillId="0" borderId="0" xfId="0" applyAlignment="1">
      <alignment horizontal="center" vertical="top" textRotation="9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38</xdr:row>
      <xdr:rowOff>123825</xdr:rowOff>
    </xdr:from>
    <xdr:to>
      <xdr:col>6</xdr:col>
      <xdr:colOff>847725</xdr:colOff>
      <xdr:row>38</xdr:row>
      <xdr:rowOff>125413</xdr:rowOff>
    </xdr:to>
    <xdr:cxnSp macro="">
      <xdr:nvCxnSpPr>
        <xdr:cNvPr id="4" name="直線矢印コネクタ 3"/>
        <xdr:cNvCxnSpPr/>
      </xdr:nvCxnSpPr>
      <xdr:spPr>
        <a:xfrm>
          <a:off x="1971675" y="11401425"/>
          <a:ext cx="1333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9525</xdr:colOff>
      <xdr:row>38</xdr:row>
      <xdr:rowOff>161925</xdr:rowOff>
    </xdr:from>
    <xdr:ext cx="762000" cy="275717"/>
    <xdr:sp macro="" textlink="">
      <xdr:nvSpPr>
        <xdr:cNvPr id="17" name="テキスト ボックス 16"/>
        <xdr:cNvSpPr txBox="1"/>
      </xdr:nvSpPr>
      <xdr:spPr>
        <a:xfrm>
          <a:off x="2228850" y="11439525"/>
          <a:ext cx="7620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en-US" altLang="ja-JP" sz="1100" b="1"/>
            <a:t>52</a:t>
          </a:r>
          <a:r>
            <a:rPr kumimoji="1" lang="ja-JP" altLang="en-US" sz="1100" b="1"/>
            <a:t>週以上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view="pageBreakPreview" zoomScaleNormal="100" zoomScaleSheetLayoutView="100" workbookViewId="0"/>
  </sheetViews>
  <sheetFormatPr defaultColWidth="3.125" defaultRowHeight="13.5" x14ac:dyDescent="0.15"/>
  <cols>
    <col min="1" max="1" width="3.625" style="1" customWidth="1"/>
    <col min="2" max="2" width="5.375" style="1" customWidth="1"/>
    <col min="3" max="3" width="8.625" style="1" customWidth="1"/>
    <col min="4" max="4" width="9" style="1" customWidth="1"/>
    <col min="5" max="5" width="4" style="1" customWidth="1"/>
    <col min="6" max="6" width="3.125" style="1" customWidth="1"/>
    <col min="7" max="7" width="12.875" style="1" customWidth="1"/>
    <col min="8" max="8" width="3.125" style="1" customWidth="1"/>
    <col min="9" max="9" width="12.875" style="1" customWidth="1"/>
    <col min="10" max="10" width="3.125" style="1" customWidth="1"/>
    <col min="11" max="11" width="12.875" style="1" customWidth="1"/>
    <col min="12" max="12" width="3.125" style="1" customWidth="1"/>
    <col min="13" max="13" width="4.625" style="1" customWidth="1"/>
    <col min="14" max="14" width="2.125" style="3" customWidth="1"/>
    <col min="15" max="15" width="5.625" style="1" customWidth="1"/>
    <col min="16" max="16" width="3.125" style="1" customWidth="1"/>
    <col min="17" max="17" width="12.875" style="3" customWidth="1"/>
    <col min="18" max="18" width="6.875" style="1" customWidth="1"/>
    <col min="19" max="16384" width="3.125" style="1"/>
  </cols>
  <sheetData>
    <row r="1" spans="1:20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49" t="s">
        <v>116</v>
      </c>
      <c r="P1" s="49"/>
      <c r="Q1" s="49"/>
      <c r="R1" s="49"/>
    </row>
    <row r="2" spans="1:20" ht="18" customHeight="1" x14ac:dyDescent="0.15">
      <c r="A2" s="16" t="s">
        <v>85</v>
      </c>
      <c r="B2" s="7"/>
      <c r="C2" s="7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50" t="s">
        <v>131</v>
      </c>
      <c r="P2" s="50"/>
      <c r="Q2" s="50"/>
      <c r="R2" s="50"/>
      <c r="S2"/>
      <c r="T2"/>
    </row>
    <row r="3" spans="1:20" ht="13.5" customHeight="1" x14ac:dyDescent="0.15">
      <c r="A3" s="20"/>
      <c r="B3" s="20"/>
      <c r="C3" s="20"/>
      <c r="D3" s="20"/>
      <c r="E3" s="20"/>
      <c r="F3" s="20"/>
      <c r="G3" s="24"/>
      <c r="H3" s="20"/>
      <c r="I3" s="20"/>
      <c r="J3" s="20"/>
      <c r="K3" s="20"/>
      <c r="L3" s="36" t="s">
        <v>88</v>
      </c>
      <c r="M3" s="37"/>
      <c r="N3" s="38"/>
      <c r="O3" s="55"/>
      <c r="P3" s="55"/>
      <c r="Q3" s="55"/>
      <c r="R3" s="56"/>
    </row>
    <row r="4" spans="1:20" ht="13.5" customHeight="1" x14ac:dyDescent="0.15">
      <c r="A4" s="25"/>
      <c r="B4" s="25"/>
      <c r="C4" s="25"/>
      <c r="D4" s="20"/>
      <c r="E4" s="20"/>
      <c r="F4" s="20"/>
      <c r="G4" s="20"/>
      <c r="H4" s="20"/>
      <c r="I4" s="20"/>
      <c r="J4" s="20"/>
      <c r="K4" s="20"/>
      <c r="L4" s="36" t="s">
        <v>86</v>
      </c>
      <c r="M4" s="37"/>
      <c r="N4" s="38"/>
      <c r="O4" s="39" t="s">
        <v>98</v>
      </c>
      <c r="P4" s="40"/>
      <c r="Q4" s="40"/>
      <c r="R4" s="41"/>
      <c r="S4" s="5"/>
    </row>
    <row r="5" spans="1:20" ht="13.5" customHeight="1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36"/>
      <c r="M5" s="37"/>
      <c r="N5" s="38"/>
      <c r="O5" s="42" t="s">
        <v>129</v>
      </c>
      <c r="P5" s="43"/>
      <c r="Q5" s="43"/>
      <c r="R5" s="44"/>
    </row>
    <row r="6" spans="1:20" ht="13.5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36"/>
      <c r="M6" s="37"/>
      <c r="N6" s="38"/>
      <c r="O6" s="45" t="s">
        <v>87</v>
      </c>
      <c r="P6" s="46"/>
      <c r="Q6" s="46"/>
      <c r="R6" s="47"/>
    </row>
    <row r="7" spans="1:20" ht="24.75" customHeight="1" x14ac:dyDescent="0.2">
      <c r="A7" s="58" t="s">
        <v>97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20" ht="24.75" customHeight="1" x14ac:dyDescent="0.15">
      <c r="A8" s="11" t="s">
        <v>33</v>
      </c>
      <c r="B8" s="4" t="s">
        <v>117</v>
      </c>
      <c r="C8" s="4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1"/>
      <c r="R8" s="20"/>
    </row>
    <row r="9" spans="1:20" ht="62.25" customHeight="1" x14ac:dyDescent="0.15">
      <c r="A9" s="18"/>
      <c r="B9" s="51" t="s">
        <v>46</v>
      </c>
      <c r="C9" s="51"/>
      <c r="D9" s="51"/>
      <c r="E9" s="14" t="s">
        <v>1</v>
      </c>
      <c r="F9" s="48" t="s">
        <v>51</v>
      </c>
      <c r="G9" s="48"/>
      <c r="H9" s="48" t="s">
        <v>52</v>
      </c>
      <c r="I9" s="48"/>
      <c r="J9" s="48" t="s">
        <v>57</v>
      </c>
      <c r="K9" s="48"/>
      <c r="L9" s="48" t="s">
        <v>59</v>
      </c>
      <c r="M9" s="48"/>
      <c r="N9" s="48"/>
      <c r="O9" s="48"/>
      <c r="P9" s="48" t="s">
        <v>60</v>
      </c>
      <c r="Q9" s="48"/>
      <c r="R9" s="14" t="s">
        <v>2</v>
      </c>
    </row>
    <row r="10" spans="1:20" ht="27.75" customHeight="1" x14ac:dyDescent="0.15">
      <c r="A10" s="18" t="s">
        <v>34</v>
      </c>
      <c r="B10" s="35" t="s">
        <v>42</v>
      </c>
      <c r="C10" s="35"/>
      <c r="D10" s="35"/>
      <c r="E10" s="18">
        <v>2</v>
      </c>
      <c r="F10" s="27"/>
      <c r="G10" s="18" t="s">
        <v>47</v>
      </c>
      <c r="H10" s="27"/>
      <c r="I10" s="18" t="s">
        <v>53</v>
      </c>
      <c r="J10" s="27"/>
      <c r="K10" s="18" t="s">
        <v>12</v>
      </c>
      <c r="L10" s="34"/>
      <c r="M10" s="34"/>
      <c r="N10" s="34"/>
      <c r="O10" s="34"/>
      <c r="P10" s="34"/>
      <c r="Q10" s="34"/>
      <c r="R10" s="12" t="str">
        <f t="shared" ref="R10:R17" si="0">IF(F10="○",E10*1,IF(H10="○",E10*3,IF(J10="○",E10*5,IF(L10="○",E10*10,IF(W10="○",E10*15,"")))))</f>
        <v/>
      </c>
    </row>
    <row r="11" spans="1:20" ht="27.75" customHeight="1" x14ac:dyDescent="0.15">
      <c r="A11" s="18" t="s">
        <v>35</v>
      </c>
      <c r="B11" s="35" t="s">
        <v>43</v>
      </c>
      <c r="C11" s="35"/>
      <c r="D11" s="35"/>
      <c r="E11" s="18">
        <v>1</v>
      </c>
      <c r="F11" s="27"/>
      <c r="G11" s="18" t="s">
        <v>48</v>
      </c>
      <c r="H11" s="27"/>
      <c r="I11" s="18" t="s">
        <v>54</v>
      </c>
      <c r="J11" s="27"/>
      <c r="K11" s="28"/>
      <c r="L11" s="34"/>
      <c r="M11" s="34"/>
      <c r="N11" s="34"/>
      <c r="O11" s="34"/>
      <c r="P11" s="34"/>
      <c r="Q11" s="34"/>
      <c r="R11" s="12" t="str">
        <f t="shared" si="0"/>
        <v/>
      </c>
    </row>
    <row r="12" spans="1:20" ht="27.75" customHeight="1" x14ac:dyDescent="0.15">
      <c r="A12" s="18" t="s">
        <v>36</v>
      </c>
      <c r="B12" s="35" t="s">
        <v>44</v>
      </c>
      <c r="C12" s="35"/>
      <c r="D12" s="35"/>
      <c r="E12" s="18">
        <v>1</v>
      </c>
      <c r="F12" s="27"/>
      <c r="G12" s="19" t="s">
        <v>49</v>
      </c>
      <c r="H12" s="27"/>
      <c r="I12" s="19" t="s">
        <v>55</v>
      </c>
      <c r="J12" s="27"/>
      <c r="K12" s="18" t="s">
        <v>4</v>
      </c>
      <c r="L12" s="34"/>
      <c r="M12" s="34"/>
      <c r="N12" s="34"/>
      <c r="O12" s="34"/>
      <c r="P12" s="34"/>
      <c r="Q12" s="34"/>
      <c r="R12" s="12" t="str">
        <f t="shared" si="0"/>
        <v/>
      </c>
    </row>
    <row r="13" spans="1:20" ht="27.75" customHeight="1" x14ac:dyDescent="0.15">
      <c r="A13" s="18" t="s">
        <v>37</v>
      </c>
      <c r="B13" s="35" t="s">
        <v>5</v>
      </c>
      <c r="C13" s="35"/>
      <c r="D13" s="35"/>
      <c r="E13" s="18">
        <v>3</v>
      </c>
      <c r="F13" s="27"/>
      <c r="G13" s="18" t="s">
        <v>26</v>
      </c>
      <c r="H13" s="27"/>
      <c r="I13" s="18" t="s">
        <v>6</v>
      </c>
      <c r="J13" s="34"/>
      <c r="K13" s="34"/>
      <c r="L13" s="34"/>
      <c r="M13" s="34"/>
      <c r="N13" s="34"/>
      <c r="O13" s="34"/>
      <c r="P13" s="34"/>
      <c r="Q13" s="34"/>
      <c r="R13" s="12" t="str">
        <f t="shared" si="0"/>
        <v/>
      </c>
    </row>
    <row r="14" spans="1:20" ht="27.75" customHeight="1" x14ac:dyDescent="0.15">
      <c r="A14" s="18" t="s">
        <v>38</v>
      </c>
      <c r="B14" s="35" t="s">
        <v>45</v>
      </c>
      <c r="C14" s="35"/>
      <c r="D14" s="35"/>
      <c r="E14" s="18">
        <v>2</v>
      </c>
      <c r="F14" s="27"/>
      <c r="G14" s="18" t="s">
        <v>50</v>
      </c>
      <c r="H14" s="27"/>
      <c r="I14" s="18" t="s">
        <v>56</v>
      </c>
      <c r="J14" s="27"/>
      <c r="K14" s="18" t="s">
        <v>58</v>
      </c>
      <c r="L14" s="57"/>
      <c r="M14" s="57"/>
      <c r="N14" s="57"/>
      <c r="O14" s="57"/>
      <c r="P14" s="57"/>
      <c r="Q14" s="57"/>
      <c r="R14" s="12" t="str">
        <f t="shared" si="0"/>
        <v/>
      </c>
    </row>
    <row r="15" spans="1:20" ht="27.75" customHeight="1" x14ac:dyDescent="0.15">
      <c r="A15" s="18" t="s">
        <v>39</v>
      </c>
      <c r="B15" s="35" t="s">
        <v>7</v>
      </c>
      <c r="C15" s="35"/>
      <c r="D15" s="35"/>
      <c r="E15" s="18">
        <v>5</v>
      </c>
      <c r="F15" s="27"/>
      <c r="G15" s="18" t="s">
        <v>32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12" t="str">
        <f t="shared" si="0"/>
        <v/>
      </c>
    </row>
    <row r="16" spans="1:20" ht="27.75" customHeight="1" x14ac:dyDescent="0.15">
      <c r="A16" s="18" t="s">
        <v>40</v>
      </c>
      <c r="B16" s="35" t="s">
        <v>8</v>
      </c>
      <c r="C16" s="35"/>
      <c r="D16" s="35"/>
      <c r="E16" s="18">
        <v>1</v>
      </c>
      <c r="F16" s="27"/>
      <c r="G16" s="19" t="s">
        <v>27</v>
      </c>
      <c r="H16" s="27"/>
      <c r="I16" s="19" t="s">
        <v>28</v>
      </c>
      <c r="J16" s="27"/>
      <c r="K16" s="18" t="s">
        <v>13</v>
      </c>
      <c r="L16" s="34"/>
      <c r="M16" s="34"/>
      <c r="N16" s="34"/>
      <c r="O16" s="34"/>
      <c r="P16" s="34"/>
      <c r="Q16" s="34"/>
      <c r="R16" s="12" t="str">
        <f t="shared" si="0"/>
        <v/>
      </c>
    </row>
    <row r="17" spans="1:18" ht="27.75" customHeight="1" x14ac:dyDescent="0.15">
      <c r="A17" s="18" t="s">
        <v>41</v>
      </c>
      <c r="B17" s="35" t="s">
        <v>9</v>
      </c>
      <c r="C17" s="35"/>
      <c r="D17" s="35"/>
      <c r="E17" s="18">
        <v>1</v>
      </c>
      <c r="F17" s="27"/>
      <c r="G17" s="18" t="s">
        <v>14</v>
      </c>
      <c r="H17" s="27"/>
      <c r="I17" s="18" t="s">
        <v>15</v>
      </c>
      <c r="J17" s="27"/>
      <c r="K17" s="18" t="s">
        <v>16</v>
      </c>
      <c r="L17" s="34"/>
      <c r="M17" s="34"/>
      <c r="N17" s="34"/>
      <c r="O17" s="34"/>
      <c r="P17" s="34"/>
      <c r="Q17" s="34"/>
      <c r="R17" s="12" t="str">
        <f t="shared" si="0"/>
        <v/>
      </c>
    </row>
    <row r="18" spans="1:18" ht="18" customHeight="1" x14ac:dyDescent="0.15">
      <c r="A18" s="51" t="s">
        <v>61</v>
      </c>
      <c r="B18" s="35" t="s">
        <v>62</v>
      </c>
      <c r="C18" s="35"/>
      <c r="D18" s="35"/>
      <c r="E18" s="51">
        <v>2</v>
      </c>
      <c r="F18" s="53"/>
      <c r="G18" s="51" t="s">
        <v>63</v>
      </c>
      <c r="H18" s="53"/>
      <c r="I18" s="51" t="s">
        <v>64</v>
      </c>
      <c r="J18" s="53"/>
      <c r="K18" s="54" t="s">
        <v>130</v>
      </c>
      <c r="L18" s="52" t="s">
        <v>114</v>
      </c>
      <c r="M18" s="52"/>
      <c r="N18" s="52"/>
      <c r="O18" s="52"/>
      <c r="P18" s="52"/>
      <c r="Q18" s="52"/>
      <c r="R18" s="51" t="str">
        <f>IF(F18="○",E18*1,IF(H18="○",E18*3,IF(J18="○",E18*5,"")))</f>
        <v/>
      </c>
    </row>
    <row r="19" spans="1:18" ht="18.75" customHeight="1" x14ac:dyDescent="0.15">
      <c r="A19" s="51"/>
      <c r="B19" s="35"/>
      <c r="C19" s="35"/>
      <c r="D19" s="35"/>
      <c r="E19" s="51"/>
      <c r="F19" s="53"/>
      <c r="G19" s="51"/>
      <c r="H19" s="53"/>
      <c r="I19" s="51"/>
      <c r="J19" s="53"/>
      <c r="K19" s="54"/>
      <c r="L19" s="9" t="s">
        <v>96</v>
      </c>
      <c r="M19" s="15"/>
      <c r="N19" s="21"/>
      <c r="O19" s="10" t="s">
        <v>30</v>
      </c>
      <c r="P19" s="8"/>
      <c r="Q19" s="13"/>
      <c r="R19" s="51"/>
    </row>
    <row r="20" spans="1:18" ht="37.5" customHeight="1" x14ac:dyDescent="0.15">
      <c r="A20" s="18" t="s">
        <v>69</v>
      </c>
      <c r="B20" s="35" t="s">
        <v>10</v>
      </c>
      <c r="C20" s="35"/>
      <c r="D20" s="35"/>
      <c r="E20" s="18">
        <v>1</v>
      </c>
      <c r="F20" s="27"/>
      <c r="G20" s="18" t="s">
        <v>77</v>
      </c>
      <c r="H20" s="27"/>
      <c r="I20" s="6" t="s">
        <v>78</v>
      </c>
      <c r="J20" s="27"/>
      <c r="K20" s="18" t="s">
        <v>17</v>
      </c>
      <c r="L20" s="34"/>
      <c r="M20" s="34"/>
      <c r="N20" s="34"/>
      <c r="O20" s="34"/>
      <c r="P20" s="34"/>
      <c r="Q20" s="34"/>
      <c r="R20" s="12" t="str">
        <f>IF(F20="○",E20*1,IF(H20="○",E20*3,IF(J20="○",E20*5,IF(L20="○",E20*10,IF(W20="○",E20*15,"")))))</f>
        <v/>
      </c>
    </row>
    <row r="21" spans="1:18" ht="27.75" customHeight="1" x14ac:dyDescent="0.15">
      <c r="A21" s="18" t="s">
        <v>70</v>
      </c>
      <c r="B21" s="65" t="s">
        <v>65</v>
      </c>
      <c r="C21" s="65"/>
      <c r="D21" s="65"/>
      <c r="E21" s="18">
        <v>1</v>
      </c>
      <c r="F21" s="27"/>
      <c r="G21" s="18" t="s">
        <v>18</v>
      </c>
      <c r="H21" s="27"/>
      <c r="I21" s="18" t="s">
        <v>19</v>
      </c>
      <c r="J21" s="27"/>
      <c r="K21" s="18" t="s">
        <v>20</v>
      </c>
      <c r="L21" s="34"/>
      <c r="M21" s="34"/>
      <c r="N21" s="34"/>
      <c r="O21" s="34"/>
      <c r="P21" s="34"/>
      <c r="Q21" s="34"/>
      <c r="R21" s="12" t="str">
        <f>IF(F21="○",E21*1,IF(H21="○",E21*3,IF(J21="○",E21*5,IF(L21="○",E21*10,IF(W21="○",E21*15,"")))))</f>
        <v/>
      </c>
    </row>
    <row r="22" spans="1:18" ht="27.75" customHeight="1" x14ac:dyDescent="0.15">
      <c r="A22" s="18" t="s">
        <v>71</v>
      </c>
      <c r="B22" s="35" t="s">
        <v>29</v>
      </c>
      <c r="C22" s="35"/>
      <c r="D22" s="35"/>
      <c r="E22" s="18">
        <v>3</v>
      </c>
      <c r="F22" s="27"/>
      <c r="G22" s="18" t="s">
        <v>21</v>
      </c>
      <c r="H22" s="27"/>
      <c r="I22" s="18" t="s">
        <v>22</v>
      </c>
      <c r="J22" s="27"/>
      <c r="K22" s="18" t="s">
        <v>79</v>
      </c>
      <c r="L22" s="27"/>
      <c r="M22" s="62" t="s">
        <v>23</v>
      </c>
      <c r="N22" s="63"/>
      <c r="O22" s="64"/>
      <c r="P22" s="27"/>
      <c r="Q22" s="29" t="s">
        <v>24</v>
      </c>
      <c r="R22" s="12" t="str">
        <f>IF(F22="○",E22*1,IF(H22="○",E22*3,IF(J22="○",E22*5,IF(L22="○",E22*10,IF(P22="○",E22*15,"")))))</f>
        <v/>
      </c>
    </row>
    <row r="23" spans="1:18" ht="27.75" customHeight="1" x14ac:dyDescent="0.15">
      <c r="A23" s="18" t="s">
        <v>72</v>
      </c>
      <c r="B23" s="35" t="s">
        <v>66</v>
      </c>
      <c r="C23" s="35"/>
      <c r="D23" s="35"/>
      <c r="E23" s="18">
        <v>1</v>
      </c>
      <c r="F23" s="27"/>
      <c r="G23" s="18" t="s">
        <v>21</v>
      </c>
      <c r="H23" s="27"/>
      <c r="I23" s="18" t="s">
        <v>22</v>
      </c>
      <c r="J23" s="27"/>
      <c r="K23" s="18" t="s">
        <v>25</v>
      </c>
      <c r="L23" s="34"/>
      <c r="M23" s="34"/>
      <c r="N23" s="34"/>
      <c r="O23" s="34"/>
      <c r="P23" s="34"/>
      <c r="Q23" s="34"/>
      <c r="R23" s="12" t="str">
        <f>IF(F23="○",E23*1,IF(H23="○",E23*3,IF(J23="○",E23*5,IF(L23="○",E23*10,IF(W23="○",E23*15,"")))))</f>
        <v/>
      </c>
    </row>
    <row r="24" spans="1:18" ht="41.25" customHeight="1" x14ac:dyDescent="0.15">
      <c r="A24" s="18" t="s">
        <v>73</v>
      </c>
      <c r="B24" s="65" t="s">
        <v>107</v>
      </c>
      <c r="C24" s="65"/>
      <c r="D24" s="65"/>
      <c r="E24" s="18">
        <v>1</v>
      </c>
      <c r="F24" s="27"/>
      <c r="G24" s="18" t="s">
        <v>118</v>
      </c>
      <c r="H24" s="27"/>
      <c r="I24" s="18" t="s">
        <v>119</v>
      </c>
      <c r="J24" s="27"/>
      <c r="K24" s="18" t="s">
        <v>120</v>
      </c>
      <c r="L24" s="34"/>
      <c r="M24" s="34"/>
      <c r="N24" s="34"/>
      <c r="O24" s="34"/>
      <c r="P24" s="34"/>
      <c r="Q24" s="34"/>
      <c r="R24" s="12" t="str">
        <f>IF(F24="○",E24*1,IF(H24="○",E24*3,IF(J24="○",E24*5,IF(L24="○",E24*10,IF(W24="○",E24*15,"")))))</f>
        <v/>
      </c>
    </row>
    <row r="25" spans="1:18" ht="27.75" customHeight="1" x14ac:dyDescent="0.15">
      <c r="A25" s="18" t="s">
        <v>74</v>
      </c>
      <c r="B25" s="65" t="s">
        <v>67</v>
      </c>
      <c r="C25" s="65"/>
      <c r="D25" s="65"/>
      <c r="E25" s="18">
        <v>2</v>
      </c>
      <c r="F25" s="27"/>
      <c r="G25" s="19" t="s">
        <v>80</v>
      </c>
      <c r="H25" s="27"/>
      <c r="I25" s="19" t="s">
        <v>81</v>
      </c>
      <c r="J25" s="27"/>
      <c r="K25" s="19" t="s">
        <v>82</v>
      </c>
      <c r="L25" s="27"/>
      <c r="M25" s="66" t="s">
        <v>83</v>
      </c>
      <c r="N25" s="67"/>
      <c r="O25" s="68"/>
      <c r="P25" s="34"/>
      <c r="Q25" s="34"/>
      <c r="R25" s="12" t="str">
        <f>IF(F25="○",E25*1,IF(H25="○",E25*3,IF(J25="○",E25*5,IF(L25="○",E25*10,IF(W25="○",E25*15,"")))))</f>
        <v/>
      </c>
    </row>
    <row r="26" spans="1:18" ht="27.75" customHeight="1" x14ac:dyDescent="0.15">
      <c r="A26" s="18" t="s">
        <v>75</v>
      </c>
      <c r="B26" s="35" t="s">
        <v>104</v>
      </c>
      <c r="C26" s="35"/>
      <c r="D26" s="35"/>
      <c r="E26" s="18">
        <v>5</v>
      </c>
      <c r="F26" s="27"/>
      <c r="G26" s="18" t="s">
        <v>110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12" t="str">
        <f>IF(F26="○",E26*1,"")</f>
        <v/>
      </c>
    </row>
    <row r="27" spans="1:18" ht="27.75" customHeight="1" x14ac:dyDescent="0.15">
      <c r="A27" s="18" t="s">
        <v>76</v>
      </c>
      <c r="B27" s="65" t="s">
        <v>68</v>
      </c>
      <c r="C27" s="65"/>
      <c r="D27" s="65"/>
      <c r="E27" s="18">
        <v>2</v>
      </c>
      <c r="F27" s="27"/>
      <c r="G27" s="26" t="s">
        <v>115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12" t="str">
        <f>IF(F27="","",F27*2)</f>
        <v/>
      </c>
    </row>
    <row r="28" spans="1:18" ht="27.75" customHeight="1" x14ac:dyDescent="0.15">
      <c r="A28" s="18" t="s">
        <v>84</v>
      </c>
      <c r="B28" s="35" t="s">
        <v>11</v>
      </c>
      <c r="C28" s="35"/>
      <c r="D28" s="35"/>
      <c r="E28" s="18">
        <v>5</v>
      </c>
      <c r="F28" s="27"/>
      <c r="G28" s="26" t="s">
        <v>115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17" t="str">
        <f>IF(F28="","",F28*5)</f>
        <v/>
      </c>
    </row>
    <row r="29" spans="1:18" ht="27.75" customHeight="1" x14ac:dyDescent="0.15">
      <c r="A29" s="18" t="s">
        <v>112</v>
      </c>
      <c r="B29" s="35" t="s">
        <v>108</v>
      </c>
      <c r="C29" s="35"/>
      <c r="D29" s="35"/>
      <c r="E29" s="18">
        <v>5</v>
      </c>
      <c r="F29" s="27"/>
      <c r="G29" s="18" t="s">
        <v>109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12" t="str">
        <f>IF(F29="○",E29*1,"")</f>
        <v/>
      </c>
    </row>
    <row r="30" spans="1:18" ht="27.75" customHeight="1" x14ac:dyDescent="0.15">
      <c r="A30" s="18" t="s">
        <v>102</v>
      </c>
      <c r="B30" s="35" t="s">
        <v>105</v>
      </c>
      <c r="C30" s="35"/>
      <c r="D30" s="35"/>
      <c r="E30" s="18">
        <v>5</v>
      </c>
      <c r="F30" s="27"/>
      <c r="G30" s="30" t="s">
        <v>111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12" t="str">
        <f>IF(F30="○",E30*1,"")</f>
        <v/>
      </c>
    </row>
    <row r="31" spans="1:18" ht="27.75" customHeight="1" x14ac:dyDescent="0.15">
      <c r="A31" s="18" t="s">
        <v>103</v>
      </c>
      <c r="B31" s="35" t="s">
        <v>106</v>
      </c>
      <c r="C31" s="35"/>
      <c r="D31" s="35"/>
      <c r="E31" s="18">
        <v>5</v>
      </c>
      <c r="F31" s="27"/>
      <c r="G31" s="30" t="s">
        <v>109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12" t="str">
        <f>IF(F31="○",E31*1,"")</f>
        <v/>
      </c>
    </row>
    <row r="32" spans="1:18" ht="36" customHeight="1" x14ac:dyDescent="0.15">
      <c r="A32" s="61" t="s">
        <v>90</v>
      </c>
      <c r="B32" s="61"/>
      <c r="C32" s="61"/>
      <c r="D32" s="61"/>
      <c r="E32" s="61" t="s">
        <v>31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0" t="s">
        <v>89</v>
      </c>
      <c r="Q32" s="60"/>
      <c r="R32" s="12" t="str">
        <f>IF(OR(SUM(R10:R31)=0,SUM(R10:R31)=""),"",SUM(R10:R31))</f>
        <v/>
      </c>
    </row>
    <row r="33" spans="1:18" ht="8.25" customHeight="1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1"/>
      <c r="O33" s="20"/>
      <c r="P33" s="20"/>
      <c r="Q33" s="21"/>
      <c r="R33" s="20"/>
    </row>
    <row r="34" spans="1:18" ht="15" customHeight="1" x14ac:dyDescent="0.15">
      <c r="A34" s="20"/>
      <c r="B34" s="27"/>
      <c r="C34" s="25" t="s">
        <v>0</v>
      </c>
      <c r="D34" s="20"/>
      <c r="E34" s="20"/>
      <c r="F34" s="20"/>
      <c r="G34" s="20"/>
      <c r="H34" s="20"/>
      <c r="I34" s="20"/>
      <c r="J34" s="20"/>
      <c r="K34" s="20"/>
      <c r="L34" s="21"/>
      <c r="M34" s="21"/>
      <c r="N34" s="20"/>
      <c r="O34" s="20"/>
      <c r="P34" s="20"/>
      <c r="Q34" s="20"/>
      <c r="R34" s="20"/>
    </row>
    <row r="35" spans="1:18" ht="15" customHeight="1" x14ac:dyDescent="0.15">
      <c r="A35" s="20" t="s">
        <v>91</v>
      </c>
      <c r="B35" s="4" t="s">
        <v>113</v>
      </c>
      <c r="C35" s="25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20"/>
      <c r="P35" s="20"/>
      <c r="Q35" s="21"/>
      <c r="R35" s="20"/>
    </row>
    <row r="36" spans="1:18" ht="6.75" customHeight="1" x14ac:dyDescent="0.15">
      <c r="A36" s="20"/>
      <c r="B36" s="25"/>
      <c r="C36" s="25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/>
      <c r="O36" s="20"/>
      <c r="P36" s="20"/>
      <c r="Q36" s="21"/>
      <c r="R36" s="20"/>
    </row>
    <row r="37" spans="1:18" x14ac:dyDescent="0.15">
      <c r="A37" s="20" t="s">
        <v>3</v>
      </c>
      <c r="B37" s="25" t="s">
        <v>95</v>
      </c>
      <c r="C37" s="25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20"/>
      <c r="P37" s="20"/>
      <c r="Q37" s="21"/>
      <c r="R37" s="20"/>
    </row>
    <row r="38" spans="1:18" x14ac:dyDescent="0.15">
      <c r="B38" s="4" t="s">
        <v>99</v>
      </c>
      <c r="C38" s="2"/>
    </row>
    <row r="39" spans="1:18" ht="13.5" customHeight="1" x14ac:dyDescent="0.15">
      <c r="B39" s="4" t="s">
        <v>92</v>
      </c>
      <c r="C39" s="4"/>
      <c r="H39" s="2" t="s">
        <v>100</v>
      </c>
    </row>
    <row r="40" spans="1:18" ht="13.5" customHeight="1" x14ac:dyDescent="0.15">
      <c r="B40" s="2"/>
      <c r="C40" s="2"/>
      <c r="H40" s="2" t="s">
        <v>93</v>
      </c>
    </row>
    <row r="41" spans="1:18" ht="13.5" customHeight="1" x14ac:dyDescent="0.15">
      <c r="C41" s="2"/>
      <c r="H41" s="2" t="s">
        <v>94</v>
      </c>
    </row>
    <row r="42" spans="1:18" ht="9" customHeight="1" x14ac:dyDescent="0.15">
      <c r="C42" s="2"/>
      <c r="I42" s="70" t="s">
        <v>101</v>
      </c>
    </row>
    <row r="43" spans="1:18" ht="9" customHeight="1" x14ac:dyDescent="0.15">
      <c r="I43" s="70"/>
    </row>
    <row r="44" spans="1:18" s="31" customFormat="1" ht="12.75" customHeight="1" x14ac:dyDescent="0.15">
      <c r="C44" s="32" t="s">
        <v>121</v>
      </c>
      <c r="K44" s="32" t="s">
        <v>122</v>
      </c>
    </row>
    <row r="45" spans="1:18" s="31" customFormat="1" ht="14.25" customHeight="1" x14ac:dyDescent="0.15">
      <c r="C45" s="32" t="s">
        <v>123</v>
      </c>
      <c r="D45" s="59"/>
      <c r="E45" s="59"/>
      <c r="F45" s="59"/>
      <c r="G45" s="59"/>
      <c r="H45" s="59"/>
      <c r="I45" s="59"/>
      <c r="K45" s="32" t="s">
        <v>124</v>
      </c>
      <c r="L45" s="59"/>
      <c r="M45" s="59"/>
      <c r="N45" s="59"/>
      <c r="O45" s="59"/>
      <c r="P45" s="59"/>
      <c r="Q45" s="59"/>
      <c r="R45" s="59"/>
    </row>
    <row r="46" spans="1:18" s="31" customFormat="1" ht="14.25" customHeight="1" x14ac:dyDescent="0.15">
      <c r="A46" s="69" t="s">
        <v>125</v>
      </c>
      <c r="B46" s="69"/>
      <c r="C46" s="69"/>
      <c r="D46" s="59"/>
      <c r="E46" s="59"/>
      <c r="F46" s="59"/>
      <c r="G46" s="59"/>
      <c r="H46" s="59"/>
      <c r="I46" s="59"/>
      <c r="J46" s="31" t="s">
        <v>126</v>
      </c>
      <c r="K46" s="32" t="s">
        <v>127</v>
      </c>
      <c r="L46" s="59"/>
      <c r="M46" s="59"/>
      <c r="N46" s="59"/>
      <c r="O46" s="59"/>
      <c r="P46" s="59"/>
      <c r="Q46" s="33" t="s">
        <v>128</v>
      </c>
    </row>
  </sheetData>
  <mergeCells count="91">
    <mergeCell ref="L45:R45"/>
    <mergeCell ref="A46:C46"/>
    <mergeCell ref="D46:I46"/>
    <mergeCell ref="L46:P46"/>
    <mergeCell ref="I42:I43"/>
    <mergeCell ref="B24:D24"/>
    <mergeCell ref="B27:D27"/>
    <mergeCell ref="A32:D32"/>
    <mergeCell ref="B31:D31"/>
    <mergeCell ref="B28:D28"/>
    <mergeCell ref="B29:D29"/>
    <mergeCell ref="B15:D15"/>
    <mergeCell ref="B16:D16"/>
    <mergeCell ref="B17:D17"/>
    <mergeCell ref="H15:I15"/>
    <mergeCell ref="B21:D21"/>
    <mergeCell ref="I18:I19"/>
    <mergeCell ref="E18:E19"/>
    <mergeCell ref="B22:D22"/>
    <mergeCell ref="H31:Q31"/>
    <mergeCell ref="B26:D26"/>
    <mergeCell ref="H26:Q26"/>
    <mergeCell ref="D45:I45"/>
    <mergeCell ref="P32:Q32"/>
    <mergeCell ref="E32:O32"/>
    <mergeCell ref="L23:O23"/>
    <mergeCell ref="L24:O24"/>
    <mergeCell ref="H28:Q28"/>
    <mergeCell ref="H30:Q30"/>
    <mergeCell ref="H27:Q27"/>
    <mergeCell ref="B23:D23"/>
    <mergeCell ref="M22:O22"/>
    <mergeCell ref="B25:D25"/>
    <mergeCell ref="M25:O25"/>
    <mergeCell ref="P23:Q23"/>
    <mergeCell ref="P24:Q24"/>
    <mergeCell ref="P25:Q25"/>
    <mergeCell ref="P21:Q21"/>
    <mergeCell ref="P20:Q20"/>
    <mergeCell ref="A7:R7"/>
    <mergeCell ref="B14:D14"/>
    <mergeCell ref="B12:D12"/>
    <mergeCell ref="F9:G9"/>
    <mergeCell ref="J9:K9"/>
    <mergeCell ref="H9:I9"/>
    <mergeCell ref="P9:Q9"/>
    <mergeCell ref="B9:D9"/>
    <mergeCell ref="B10:D10"/>
    <mergeCell ref="B11:D11"/>
    <mergeCell ref="B13:D13"/>
    <mergeCell ref="J13:K13"/>
    <mergeCell ref="P12:Q12"/>
    <mergeCell ref="P13:Q13"/>
    <mergeCell ref="P17:Q17"/>
    <mergeCell ref="L12:O12"/>
    <mergeCell ref="P14:Q14"/>
    <mergeCell ref="L13:O13"/>
    <mergeCell ref="L14:O14"/>
    <mergeCell ref="L15:O15"/>
    <mergeCell ref="O1:R1"/>
    <mergeCell ref="O2:R2"/>
    <mergeCell ref="L20:O20"/>
    <mergeCell ref="L21:O21"/>
    <mergeCell ref="A18:A19"/>
    <mergeCell ref="L18:Q18"/>
    <mergeCell ref="B20:D20"/>
    <mergeCell ref="F18:F19"/>
    <mergeCell ref="B18:D19"/>
    <mergeCell ref="K18:K19"/>
    <mergeCell ref="R18:R19"/>
    <mergeCell ref="P15:Q15"/>
    <mergeCell ref="L17:O17"/>
    <mergeCell ref="G18:G19"/>
    <mergeCell ref="H18:H19"/>
    <mergeCell ref="J18:J19"/>
    <mergeCell ref="H29:Q29"/>
    <mergeCell ref="B30:D30"/>
    <mergeCell ref="L3:N3"/>
    <mergeCell ref="O4:R4"/>
    <mergeCell ref="O5:R5"/>
    <mergeCell ref="O6:R6"/>
    <mergeCell ref="L4:N6"/>
    <mergeCell ref="P10:Q10"/>
    <mergeCell ref="P11:Q11"/>
    <mergeCell ref="L9:O9"/>
    <mergeCell ref="J15:K15"/>
    <mergeCell ref="L16:O16"/>
    <mergeCell ref="O3:R3"/>
    <mergeCell ref="L10:O10"/>
    <mergeCell ref="L11:O11"/>
    <mergeCell ref="P16:Q16"/>
  </mergeCells>
  <phoneticPr fontId="19"/>
  <printOptions horizontalCentered="1"/>
  <pageMargins left="0.51181102362204722" right="0.27559055118110237" top="0.35433070866141736" bottom="0.23622047244094491" header="0.23622047244094491" footer="0.19685039370078741"/>
  <pageSetup paperSize="9" scale="8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3.5" x14ac:dyDescent="0.15"/>
  <sheetData/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治験（医薬品）ポイント表</vt:lpstr>
      <vt:lpstr>Sheet2</vt:lpstr>
      <vt:lpstr>'治験（医薬品）ポイント表'!Print_Area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sangakukeiri</dc:creator>
  <cp:lastModifiedBy>九州大学</cp:lastModifiedBy>
  <cp:lastPrinted>2021-11-26T07:25:56Z</cp:lastPrinted>
  <dcterms:created xsi:type="dcterms:W3CDTF">2008-02-18T09:59:37Z</dcterms:created>
  <dcterms:modified xsi:type="dcterms:W3CDTF">2021-11-26T07:28:54Z</dcterms:modified>
</cp:coreProperties>
</file>